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userName="admin" algorithmName="SHA-512" hashValue="LU3bFxzaM2awrCCvoeNwhyG+YQPpzXE53UyHiRodCIXkDlyjN1rxmA4PgRTtwvwpIeUqnimIMlNNbRsmC1Cc3w==" saltValue="CCbD/GQ8ommI84nmNlOK3w==" spinCount="100000"/>
  <workbookPr/>
  <mc:AlternateContent xmlns:mc="http://schemas.openxmlformats.org/markup-compatibility/2006">
    <mc:Choice Requires="x15">
      <x15ac:absPath xmlns:x15ac="http://schemas.microsoft.com/office/spreadsheetml/2010/11/ac" url="D:\POLICEITA\ITA2569\O10\New folder\"/>
    </mc:Choice>
  </mc:AlternateContent>
  <xr:revisionPtr revIDLastSave="0" documentId="8_{749A32C7-5A11-4CC2-96C9-EC3DF1BD89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ปะหน้า" sheetId="3" r:id="rId1"/>
    <sheet name="ไตรมาส1 ต.ค.-ธ.ค.68" sheetId="2" r:id="rId2"/>
    <sheet name="ไตรมาส2 ม.ค.69-มี.ค.69" sheetId="1" r:id="rId3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J25" i="1" l="1"/>
  <c r="H27" i="2"/>
  <c r="F27" i="2"/>
  <c r="J26" i="2"/>
  <c r="J24" i="2"/>
  <c r="J23" i="2"/>
  <c r="J22" i="2"/>
  <c r="J19" i="2"/>
  <c r="J18" i="2"/>
  <c r="J17" i="2"/>
  <c r="J16" i="2"/>
  <c r="J15" i="2"/>
  <c r="J13" i="2"/>
  <c r="J12" i="2"/>
  <c r="J11" i="2"/>
  <c r="J10" i="2"/>
  <c r="J9" i="2"/>
  <c r="J8" i="2"/>
  <c r="J7" i="2"/>
  <c r="H27" i="1"/>
  <c r="F27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2" i="1"/>
  <c r="J23" i="1"/>
  <c r="J24" i="1"/>
  <c r="J26" i="1"/>
  <c r="J27" i="1" l="1"/>
  <c r="J27" i="2"/>
</calcChain>
</file>

<file path=xl/sharedStrings.xml><?xml version="1.0" encoding="utf-8"?>
<sst xmlns="http://schemas.openxmlformats.org/spreadsheetml/2006/main" count="113" uniqueCount="34">
  <si>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</si>
  <si>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</si>
  <si>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</si>
  <si>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</si>
  <si>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</si>
  <si>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</si>
  <si>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</si>
  <si>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</si>
  <si>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</si>
  <si>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</si>
  <si>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</si>
  <si>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</si>
  <si>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</si>
  <si>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</si>
  <si>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</si>
  <si>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</si>
  <si>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รวม</t>
  </si>
  <si>
    <r>
      <t xml:space="preserve">รายงานผลการใช้จ่ายงบประมาณ ไตรมาสที่ 1 
สถานีตำรวจภูธรแม่โจ้
  ประจำปีงบประมาณ พ.ศ. 2569 ไตรมาสที่ 1 </t>
    </r>
    <r>
      <rPr>
        <b/>
        <sz val="18"/>
        <color rgb="FFFF0000"/>
        <rFont val="TH SarabunPSK"/>
        <family val="2"/>
        <charset val="222"/>
      </rPr>
      <t>(ตุลาคม 2568 - ธันวาคม 2568)</t>
    </r>
  </si>
  <si>
    <t>ค่าตอบแทนพยาน</t>
  </si>
  <si>
    <t>ค่าตอบแทนนักจิตวิทยา</t>
  </si>
  <si>
    <t>ค่าส่งหมายเรียกพยาน</t>
  </si>
  <si>
    <t>น้ำมันเชื้อเพลิง</t>
  </si>
  <si>
    <t xml:space="preserve">โครงการการบังคับใช้กฎหมาย อำนวยความยุติธรรมและบริการประชาชน   กิจกรรมการบังคับใช้กฎหมายและบริการประชาชน  </t>
  </si>
  <si>
    <t>ค่าตอบแทน จพง.ชันสูตพลิกศพ</t>
  </si>
  <si>
    <t>โครงการปฏิรูประบบการสอบสวน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</si>
  <si>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</si>
  <si>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</si>
  <si>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 xml:space="preserve">   ค่าใช้จ่ายอื่น</t>
  </si>
  <si>
    <t>โครงการตำรวจประสานโรงเรียน (3ตำรวจ3โรงเรียน)</t>
  </si>
  <si>
    <r>
      <t xml:space="preserve">รายงานผลการใช้จ่ายงบประมาณ ไตรมาสที่ 2
สถานีตำรวจภูธรแม่โจ้
  ประจำปีงบประมาณ พ.ศ. 2569 ไตรมาสที่ 2 </t>
    </r>
    <r>
      <rPr>
        <b/>
        <sz val="18"/>
        <color rgb="FFFF0000"/>
        <rFont val="TH SarabunPSK"/>
        <family val="2"/>
        <charset val="222"/>
      </rPr>
      <t>(มกราคม 2569 - มีนาคม 2569)</t>
    </r>
  </si>
  <si>
    <t>โครงการการศึกษาเพื่อต่อต้านยาเสพติด(ครู DARE)</t>
  </si>
  <si>
    <t>เป็นไปตามเป้าหมาย</t>
  </si>
  <si>
    <t>ไม่มี</t>
  </si>
  <si>
    <t>ยังไม่มีเคส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</si>
</sst>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8"/>
      <color rgb="FFFF000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1"/>
      <color theme="0"/>
      <name val="TH SarabunPSK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rgb="FF3F3151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horizontal="center"/>
    </xf>
    <xf numFmtId="164" fontId="7" fillId="0" borderId="10" xfId="1" applyFont="1" applyBorder="1"/>
    <xf numFmtId="0" fontId="7" fillId="0" borderId="11" xfId="0" applyFont="1" applyBorder="1"/>
    <xf numFmtId="0" fontId="5" fillId="0" borderId="12" xfId="0" applyFont="1" applyBorder="1"/>
    <xf numFmtId="164" fontId="7" fillId="0" borderId="12" xfId="1" applyFont="1" applyBorder="1"/>
    <xf numFmtId="164" fontId="7" fillId="0" borderId="12" xfId="1" applyFont="1" applyBorder="1" applyAlignment="1">
      <alignment vertical="center"/>
    </xf>
    <xf numFmtId="0" fontId="11" fillId="0" borderId="10" xfId="0" applyFont="1" applyBorder="1" applyAlignment="1">
      <alignment horizontal="left"/>
    </xf>
    <xf numFmtId="2" fontId="7" fillId="0" borderId="10" xfId="0" applyNumberFormat="1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164" fontId="6" fillId="3" borderId="10" xfId="1" applyFont="1" applyFill="1" applyBorder="1" applyAlignment="1">
      <alignment horizontal="center"/>
    </xf>
    <xf numFmtId="2" fontId="7" fillId="0" borderId="10" xfId="0" applyNumberFormat="1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64" fontId="7" fillId="0" borderId="11" xfId="1" applyFont="1" applyBorder="1" applyAlignment="1">
      <alignment horizontal="left"/>
    </xf>
    <xf numFmtId="164" fontId="7" fillId="0" borderId="12" xfId="1" applyFont="1" applyBorder="1" applyAlignment="1">
      <alignment horizontal="left"/>
    </xf>
    <xf numFmtId="164" fontId="10" fillId="0" borderId="12" xfId="1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164" fontId="7" fillId="0" borderId="11" xfId="1" applyFont="1" applyBorder="1" applyAlignment="1">
      <alignment horizontal="center"/>
    </xf>
    <xf numFmtId="164" fontId="7" fillId="0" borderId="12" xfId="1" applyFont="1" applyBorder="1" applyAlignment="1">
      <alignment horizontal="center"/>
    </xf>
    <xf numFmtId="0" fontId="8" fillId="0" borderId="11" xfId="0" applyFont="1" applyBorder="1" applyAlignment="1">
      <alignment horizontal="left" vertical="top" wrapText="1"/>
    </xf>
    <xf numFmtId="164" fontId="8" fillId="0" borderId="11" xfId="1" applyFont="1" applyBorder="1" applyAlignment="1">
      <alignment horizontal="left" vertical="center"/>
    </xf>
    <xf numFmtId="164" fontId="8" fillId="0" borderId="12" xfId="1" applyFont="1" applyBorder="1" applyAlignment="1">
      <alignment horizontal="left" vertical="center"/>
    </xf>
    <xf numFmtId="0" fontId="6" fillId="3" borderId="11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114300</xdr:rowOff>
    </xdr:from>
    <xdr:to>
      <xdr:col>9</xdr:col>
      <xdr:colOff>342900</xdr:colOff>
      <xdr:row>41</xdr:row>
      <xdr:rowOff>67632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87B82E-2FE4-EC8A-C921-50346AF71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95275"/>
          <a:ext cx="6019800" cy="71923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30</xdr:row>
      <xdr:rowOff>50800</xdr:rowOff>
    </xdr:from>
    <xdr:to>
      <xdr:col>3</xdr:col>
      <xdr:colOff>82550</xdr:colOff>
      <xdr:row>35</xdr:row>
      <xdr:rowOff>88900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76A33B7-5542-4A13-BA45-7655F2D32B4D}"/>
            </a:ext>
          </a:extLst>
        </xdr:cNvPr>
        <xdr:cNvSpPr/>
      </xdr:nvSpPr>
      <xdr:spPr>
        <a:xfrm>
          <a:off x="533400" y="9169400"/>
          <a:ext cx="2749550" cy="10922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พ.ต.ต.หญิง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(วิราวรรณ   สุนันตา)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สว.อก.สภ.แม่โจ้  จว.เชียงใหม่                                        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152400</xdr:colOff>
      <xdr:row>30</xdr:row>
      <xdr:rowOff>44450</xdr:rowOff>
    </xdr:from>
    <xdr:to>
      <xdr:col>10</xdr:col>
      <xdr:colOff>152400</xdr:colOff>
      <xdr:row>35</xdr:row>
      <xdr:rowOff>82550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59E8F526-6ED6-4339-8DFA-3008BC67152C}"/>
            </a:ext>
          </a:extLst>
        </xdr:cNvPr>
        <xdr:cNvSpPr/>
      </xdr:nvSpPr>
      <xdr:spPr>
        <a:xfrm>
          <a:off x="5708650" y="9163050"/>
          <a:ext cx="2749550" cy="10922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พ.ต.อ.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( พลจักร     บุนนาค  )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ผกก.สภ.แม่โจ้  จว.เชียงใหม่                                        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234950</xdr:colOff>
      <xdr:row>29</xdr:row>
      <xdr:rowOff>105324</xdr:rowOff>
    </xdr:from>
    <xdr:to>
      <xdr:col>8</xdr:col>
      <xdr:colOff>381001</xdr:colOff>
      <xdr:row>32</xdr:row>
      <xdr:rowOff>516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C492846-D671-4C46-80A2-BC1705B92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1475" y="9268374"/>
          <a:ext cx="669926" cy="438117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29</xdr:row>
      <xdr:rowOff>20136</xdr:rowOff>
    </xdr:from>
    <xdr:to>
      <xdr:col>2</xdr:col>
      <xdr:colOff>2076450</xdr:colOff>
      <xdr:row>32</xdr:row>
      <xdr:rowOff>28575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425C77F-2E05-831A-44E5-338551ED4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9183186"/>
          <a:ext cx="1514475" cy="5513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30</xdr:row>
      <xdr:rowOff>50800</xdr:rowOff>
    </xdr:from>
    <xdr:to>
      <xdr:col>3</xdr:col>
      <xdr:colOff>82550</xdr:colOff>
      <xdr:row>35</xdr:row>
      <xdr:rowOff>88900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B994F38-7D79-B575-6941-F8E20F65E141}"/>
            </a:ext>
          </a:extLst>
        </xdr:cNvPr>
        <xdr:cNvSpPr/>
      </xdr:nvSpPr>
      <xdr:spPr>
        <a:xfrm>
          <a:off x="533400" y="9169400"/>
          <a:ext cx="2749550" cy="10922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พ.ต.ต.หญิง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(วิราวรรณ   สุนันตา)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สว.อก.สภ.แม่โจ้  จว.เชียงใหม่                                        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152400</xdr:colOff>
      <xdr:row>30</xdr:row>
      <xdr:rowOff>44450</xdr:rowOff>
    </xdr:from>
    <xdr:to>
      <xdr:col>10</xdr:col>
      <xdr:colOff>152400</xdr:colOff>
      <xdr:row>35</xdr:row>
      <xdr:rowOff>82550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8651DEBC-5FC2-4D7F-9CB9-4005A33B846F}"/>
            </a:ext>
          </a:extLst>
        </xdr:cNvPr>
        <xdr:cNvSpPr/>
      </xdr:nvSpPr>
      <xdr:spPr>
        <a:xfrm>
          <a:off x="5708650" y="9163050"/>
          <a:ext cx="2749550" cy="10922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พ.ต.อ.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( พลจักร     บุนนาค  )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ผกก.สภ.แม่โจ้  จว.เชียงใหม่                                        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549274</xdr:colOff>
      <xdr:row>29</xdr:row>
      <xdr:rowOff>77837</xdr:rowOff>
    </xdr:from>
    <xdr:to>
      <xdr:col>9</xdr:col>
      <xdr:colOff>28575</xdr:colOff>
      <xdr:row>32</xdr:row>
      <xdr:rowOff>29091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5869B84-1350-18E3-CDBC-EE7655CF2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224" y="9240887"/>
          <a:ext cx="755651" cy="494179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28</xdr:row>
      <xdr:rowOff>142875</xdr:rowOff>
    </xdr:from>
    <xdr:to>
      <xdr:col>2</xdr:col>
      <xdr:colOff>2009775</xdr:colOff>
      <xdr:row>31</xdr:row>
      <xdr:rowOff>151314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1DCDDC-E6C4-4EC4-A6C0-D436CFB96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9124950"/>
          <a:ext cx="1514475" cy="551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69A2-11A2-434F-95DC-44A6748BA42D}">
  <dimension ref="A1"/>
  <sheetViews>
    <sheetView tabSelected="1" topLeftCell="A10" workbookViewId="0">
      <selection activeCell="N13" sqref="N13"/>
    </sheetView>
  </sheetViews>
  <sheetFormatPr defaultRowHeight="14.25" x14ac:dyDescent="0.2"/>
  <sheetData/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8B59-B7A8-40F5-80AD-B98C380F3053}">
  <dimension ref="A1:AA998"/>
  <sheetViews>
    <sheetView workbookViewId="0">
      <selection activeCell="K34" sqref="K34"/>
    </sheetView>
  </sheetViews>
  <sheetFormatPr defaultColWidth="12.625" defaultRowHeight="15" customHeight="1" x14ac:dyDescent="0.25"/>
  <cols>
    <col min="1" max="1" width="5.875" style="1" customWidth="1"/>
    <col min="2" max="2" width="4.75" style="1" customWidth="1"/>
    <col min="3" max="3" width="35.625" style="1" customWidth="1"/>
    <col min="4" max="4" width="11.25" style="1" customWidth="1"/>
    <col min="5" max="5" width="7.875" style="1" customWidth="1"/>
    <col min="6" max="6" width="8.25" style="1" customWidth="1"/>
    <col min="7" max="7" width="11.5" style="1" customWidth="1"/>
    <col min="8" max="8" width="6.875" style="1" customWidth="1"/>
    <col min="9" max="9" width="15.625" style="1" customWidth="1"/>
    <col min="10" max="10" width="13.25" style="1" customWidth="1"/>
    <col min="11" max="11" width="17.25" style="1" customWidth="1"/>
    <col min="12" max="27" width="8.625" style="1" customWidth="1"/>
    <col min="28" max="16384" width="12.625" style="1"/>
  </cols>
  <sheetData>
    <row r="1" spans="1:11" ht="23.25" customHeight="1" x14ac:dyDescent="0.25">
      <c r="A1" s="23" t="s">
        <v>17</v>
      </c>
      <c r="B1" s="23"/>
      <c r="C1" s="24"/>
      <c r="D1" s="24"/>
      <c r="E1" s="24"/>
      <c r="F1" s="24"/>
      <c r="G1" s="24"/>
      <c r="H1" s="24"/>
      <c r="I1" s="24"/>
      <c r="J1" s="24"/>
      <c r="K1" s="24"/>
    </row>
    <row r="2" spans="1:11" ht="23.2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4.7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23.25" customHeight="1" x14ac:dyDescent="0.25">
      <c r="A4" s="26" t="s">
        <v>0</v>
      </c>
      <c r="B4" s="28" t="s">
        <v>1</v>
      </c>
      <c r="C4" s="29"/>
      <c r="D4" s="28" t="s">
        <v>2</v>
      </c>
      <c r="E4" s="32"/>
      <c r="F4" s="28" t="s">
        <v>3</v>
      </c>
      <c r="G4" s="32"/>
      <c r="H4" s="28" t="s">
        <v>4</v>
      </c>
      <c r="I4" s="32"/>
      <c r="J4" s="26" t="s">
        <v>5</v>
      </c>
      <c r="K4" s="36" t="s">
        <v>6</v>
      </c>
    </row>
    <row r="5" spans="1:11" ht="21" customHeight="1" x14ac:dyDescent="0.25">
      <c r="A5" s="27"/>
      <c r="B5" s="30"/>
      <c r="C5" s="31"/>
      <c r="D5" s="33"/>
      <c r="E5" s="34"/>
      <c r="F5" s="33"/>
      <c r="G5" s="34"/>
      <c r="H5" s="33"/>
      <c r="I5" s="34"/>
      <c r="J5" s="35"/>
      <c r="K5" s="37"/>
    </row>
    <row r="6" spans="1:11" ht="27.95" customHeight="1" x14ac:dyDescent="0.35">
      <c r="A6" s="6">
        <v>1</v>
      </c>
      <c r="B6" s="6"/>
      <c r="C6" s="7" t="s">
        <v>22</v>
      </c>
      <c r="D6" s="8"/>
      <c r="E6" s="9"/>
      <c r="F6" s="8"/>
      <c r="G6" s="9"/>
      <c r="H6" s="8"/>
      <c r="I6" s="9"/>
      <c r="J6" s="2"/>
      <c r="K6" s="3"/>
    </row>
    <row r="7" spans="1:11" ht="27.95" customHeight="1" x14ac:dyDescent="0.35">
      <c r="A7" s="6"/>
      <c r="B7" s="6">
        <v>1</v>
      </c>
      <c r="C7" s="10" t="s">
        <v>7</v>
      </c>
      <c r="D7" s="18" t="s">
        <v>31</v>
      </c>
      <c r="E7" s="19"/>
      <c r="F7" s="20">
        <v>594000</v>
      </c>
      <c r="G7" s="21"/>
      <c r="H7" s="20">
        <v>190600</v>
      </c>
      <c r="I7" s="22"/>
      <c r="J7" s="13">
        <f>+H7*100/F7</f>
        <v>32.08754208754209</v>
      </c>
      <c r="K7" s="17" t="s">
        <v>32</v>
      </c>
    </row>
    <row r="8" spans="1:11" ht="27.95" customHeight="1" x14ac:dyDescent="0.35">
      <c r="A8" s="6"/>
      <c r="B8" s="6">
        <v>2</v>
      </c>
      <c r="C8" s="10" t="s">
        <v>18</v>
      </c>
      <c r="D8" s="18" t="s">
        <v>31</v>
      </c>
      <c r="E8" s="19"/>
      <c r="F8" s="20">
        <v>11600</v>
      </c>
      <c r="G8" s="21"/>
      <c r="H8" s="20"/>
      <c r="I8" s="22"/>
      <c r="J8" s="13">
        <f t="shared" ref="J8:J26" si="0">H8*100/F8</f>
        <v>0</v>
      </c>
      <c r="K8" s="17" t="s">
        <v>32</v>
      </c>
    </row>
    <row r="9" spans="1:11" ht="27.95" customHeight="1" x14ac:dyDescent="0.35">
      <c r="A9" s="6"/>
      <c r="B9" s="6">
        <v>3</v>
      </c>
      <c r="C9" s="10" t="s">
        <v>19</v>
      </c>
      <c r="D9" s="38"/>
      <c r="E9" s="39"/>
      <c r="F9" s="20">
        <v>900</v>
      </c>
      <c r="G9" s="21"/>
      <c r="H9" s="20"/>
      <c r="I9" s="22"/>
      <c r="J9" s="13">
        <f t="shared" si="0"/>
        <v>0</v>
      </c>
      <c r="K9" s="17"/>
    </row>
    <row r="10" spans="1:11" ht="27.95" customHeight="1" x14ac:dyDescent="0.35">
      <c r="A10" s="6"/>
      <c r="B10" s="6">
        <v>4</v>
      </c>
      <c r="C10" s="10" t="s">
        <v>23</v>
      </c>
      <c r="D10" s="38"/>
      <c r="E10" s="39"/>
      <c r="F10" s="20">
        <v>14400</v>
      </c>
      <c r="G10" s="21"/>
      <c r="H10" s="20"/>
      <c r="I10" s="22"/>
      <c r="J10" s="13">
        <f t="shared" si="0"/>
        <v>0</v>
      </c>
      <c r="K10" s="17"/>
    </row>
    <row r="11" spans="1:11" ht="27.95" customHeight="1" x14ac:dyDescent="0.35">
      <c r="A11" s="6"/>
      <c r="B11" s="6">
        <v>5</v>
      </c>
      <c r="C11" s="10" t="s">
        <v>8</v>
      </c>
      <c r="D11" s="18" t="s">
        <v>31</v>
      </c>
      <c r="E11" s="19"/>
      <c r="F11" s="40">
        <v>69600</v>
      </c>
      <c r="G11" s="41"/>
      <c r="H11" s="40">
        <v>17040</v>
      </c>
      <c r="I11" s="41"/>
      <c r="J11" s="13">
        <f t="shared" si="0"/>
        <v>24.482758620689655</v>
      </c>
      <c r="K11" s="17" t="s">
        <v>32</v>
      </c>
    </row>
    <row r="12" spans="1:11" ht="27.95" customHeight="1" x14ac:dyDescent="0.35">
      <c r="A12" s="6"/>
      <c r="B12" s="6">
        <v>6</v>
      </c>
      <c r="C12" s="10" t="s">
        <v>9</v>
      </c>
      <c r="D12" s="18" t="s">
        <v>31</v>
      </c>
      <c r="E12" s="19"/>
      <c r="F12" s="40">
        <v>12500</v>
      </c>
      <c r="G12" s="41"/>
      <c r="H12" s="40">
        <v>12500</v>
      </c>
      <c r="I12" s="41"/>
      <c r="J12" s="13">
        <f t="shared" si="0"/>
        <v>100</v>
      </c>
      <c r="K12" s="17" t="s">
        <v>32</v>
      </c>
    </row>
    <row r="13" spans="1:11" ht="27.95" customHeight="1" x14ac:dyDescent="0.35">
      <c r="A13" s="6"/>
      <c r="B13" s="6">
        <v>7</v>
      </c>
      <c r="C13" s="10" t="s">
        <v>10</v>
      </c>
      <c r="D13" s="18" t="s">
        <v>31</v>
      </c>
      <c r="E13" s="19"/>
      <c r="F13" s="20">
        <v>27600</v>
      </c>
      <c r="G13" s="21"/>
      <c r="H13" s="20">
        <v>16000</v>
      </c>
      <c r="I13" s="22"/>
      <c r="J13" s="13">
        <f t="shared" si="0"/>
        <v>57.971014492753625</v>
      </c>
      <c r="K13" s="17" t="s">
        <v>32</v>
      </c>
    </row>
    <row r="14" spans="1:11" ht="27.95" customHeight="1" x14ac:dyDescent="0.35">
      <c r="A14" s="6"/>
      <c r="B14" s="6">
        <v>8</v>
      </c>
      <c r="C14" s="10" t="s">
        <v>20</v>
      </c>
      <c r="D14" s="38"/>
      <c r="E14" s="39"/>
      <c r="F14" s="20"/>
      <c r="G14" s="21"/>
      <c r="H14" s="20"/>
      <c r="I14" s="22"/>
      <c r="J14" s="13"/>
      <c r="K14" s="17" t="s">
        <v>32</v>
      </c>
    </row>
    <row r="15" spans="1:11" ht="27.95" customHeight="1" x14ac:dyDescent="0.35">
      <c r="A15" s="6"/>
      <c r="B15" s="6">
        <v>9</v>
      </c>
      <c r="C15" s="10" t="s">
        <v>11</v>
      </c>
      <c r="D15" s="42"/>
      <c r="E15" s="39"/>
      <c r="F15" s="43">
        <v>4800</v>
      </c>
      <c r="G15" s="44"/>
      <c r="H15" s="20"/>
      <c r="I15" s="21"/>
      <c r="J15" s="13">
        <f t="shared" si="0"/>
        <v>0</v>
      </c>
      <c r="K15" s="17" t="s">
        <v>32</v>
      </c>
    </row>
    <row r="16" spans="1:11" ht="27.95" customHeight="1" x14ac:dyDescent="0.35">
      <c r="A16" s="6"/>
      <c r="B16" s="6">
        <v>10</v>
      </c>
      <c r="C16" s="11" t="s">
        <v>21</v>
      </c>
      <c r="D16" s="18" t="s">
        <v>31</v>
      </c>
      <c r="E16" s="19"/>
      <c r="F16" s="20">
        <v>845800</v>
      </c>
      <c r="G16" s="21"/>
      <c r="H16" s="20">
        <v>300000</v>
      </c>
      <c r="I16" s="22"/>
      <c r="J16" s="13">
        <f t="shared" si="0"/>
        <v>35.469378103570584</v>
      </c>
      <c r="K16" s="17" t="s">
        <v>32</v>
      </c>
    </row>
    <row r="17" spans="1:11" ht="27.95" customHeight="1" x14ac:dyDescent="0.35">
      <c r="A17" s="6"/>
      <c r="B17" s="6">
        <v>11</v>
      </c>
      <c r="C17" s="10" t="s">
        <v>12</v>
      </c>
      <c r="D17" s="18" t="s">
        <v>31</v>
      </c>
      <c r="E17" s="19"/>
      <c r="F17" s="40">
        <v>3500</v>
      </c>
      <c r="G17" s="41"/>
      <c r="H17" s="40"/>
      <c r="I17" s="41"/>
      <c r="J17" s="13">
        <f t="shared" si="0"/>
        <v>0</v>
      </c>
      <c r="K17" s="17" t="s">
        <v>32</v>
      </c>
    </row>
    <row r="18" spans="1:11" ht="27.95" customHeight="1" x14ac:dyDescent="0.35">
      <c r="A18" s="6"/>
      <c r="B18" s="6">
        <v>12</v>
      </c>
      <c r="C18" s="10" t="s">
        <v>13</v>
      </c>
      <c r="D18" s="18" t="s">
        <v>31</v>
      </c>
      <c r="E18" s="19"/>
      <c r="F18" s="40">
        <v>22400</v>
      </c>
      <c r="G18" s="41"/>
      <c r="H18" s="40">
        <v>9300</v>
      </c>
      <c r="I18" s="41"/>
      <c r="J18" s="13">
        <f t="shared" si="0"/>
        <v>41.517857142857146</v>
      </c>
      <c r="K18" s="17" t="s">
        <v>32</v>
      </c>
    </row>
    <row r="19" spans="1:11" ht="27.95" customHeight="1" x14ac:dyDescent="0.35">
      <c r="A19" s="6"/>
      <c r="B19" s="6">
        <v>13</v>
      </c>
      <c r="C19" s="10" t="s">
        <v>14</v>
      </c>
      <c r="D19" s="18" t="s">
        <v>31</v>
      </c>
      <c r="E19" s="19"/>
      <c r="F19" s="40">
        <v>35900</v>
      </c>
      <c r="G19" s="41"/>
      <c r="H19" s="40">
        <v>15795.18</v>
      </c>
      <c r="I19" s="41"/>
      <c r="J19" s="13">
        <f t="shared" si="0"/>
        <v>43.997715877437329</v>
      </c>
      <c r="K19" s="17" t="s">
        <v>32</v>
      </c>
    </row>
    <row r="20" spans="1:11" ht="27.95" customHeight="1" x14ac:dyDescent="0.35">
      <c r="A20" s="6"/>
      <c r="B20" s="6">
        <v>14</v>
      </c>
      <c r="C20" s="10" t="s">
        <v>15</v>
      </c>
      <c r="D20" s="38"/>
      <c r="E20" s="39"/>
      <c r="F20" s="20"/>
      <c r="G20" s="21"/>
      <c r="H20" s="20"/>
      <c r="I20" s="22"/>
      <c r="J20" s="13"/>
      <c r="K20" s="3"/>
    </row>
    <row r="21" spans="1:11" ht="23.1" customHeight="1" x14ac:dyDescent="0.35">
      <c r="A21" s="6">
        <v>2</v>
      </c>
      <c r="B21" s="12"/>
      <c r="C21" s="12" t="s">
        <v>24</v>
      </c>
      <c r="D21" s="51"/>
      <c r="E21" s="52"/>
      <c r="F21" s="49"/>
      <c r="G21" s="50"/>
      <c r="H21" s="49"/>
      <c r="I21" s="50"/>
      <c r="J21" s="13"/>
      <c r="K21" s="4"/>
    </row>
    <row r="22" spans="1:11" ht="23.1" customHeight="1" x14ac:dyDescent="0.35">
      <c r="A22" s="6"/>
      <c r="B22" s="12"/>
      <c r="C22" s="12" t="s">
        <v>27</v>
      </c>
      <c r="D22" s="18" t="s">
        <v>31</v>
      </c>
      <c r="E22" s="19"/>
      <c r="F22" s="40">
        <v>30100</v>
      </c>
      <c r="G22" s="41"/>
      <c r="H22" s="40">
        <v>29700</v>
      </c>
      <c r="I22" s="41"/>
      <c r="J22" s="13">
        <f t="shared" si="0"/>
        <v>98.671096345514954</v>
      </c>
      <c r="K22" s="17" t="s">
        <v>32</v>
      </c>
    </row>
    <row r="23" spans="1:11" ht="23.1" customHeight="1" x14ac:dyDescent="0.35">
      <c r="A23" s="6">
        <v>3</v>
      </c>
      <c r="B23" s="12"/>
      <c r="C23" s="12" t="s">
        <v>25</v>
      </c>
      <c r="D23" s="18"/>
      <c r="E23" s="19"/>
      <c r="F23" s="40">
        <v>7500</v>
      </c>
      <c r="G23" s="41"/>
      <c r="H23" s="40"/>
      <c r="I23" s="41"/>
      <c r="J23" s="13">
        <f t="shared" si="0"/>
        <v>0</v>
      </c>
      <c r="K23" s="17" t="s">
        <v>32</v>
      </c>
    </row>
    <row r="24" spans="1:11" ht="23.1" customHeight="1" x14ac:dyDescent="0.35">
      <c r="A24" s="6">
        <v>4</v>
      </c>
      <c r="B24" s="12"/>
      <c r="C24" s="12" t="s">
        <v>26</v>
      </c>
      <c r="D24" s="18"/>
      <c r="E24" s="19"/>
      <c r="F24" s="40">
        <v>12700</v>
      </c>
      <c r="G24" s="41"/>
      <c r="H24" s="40"/>
      <c r="I24" s="41"/>
      <c r="J24" s="13">
        <f t="shared" si="0"/>
        <v>0</v>
      </c>
      <c r="K24" s="17" t="s">
        <v>32</v>
      </c>
    </row>
    <row r="25" spans="1:11" ht="23.1" customHeight="1" x14ac:dyDescent="0.35">
      <c r="A25" s="6">
        <v>5</v>
      </c>
      <c r="B25" s="12"/>
      <c r="C25" s="12" t="s">
        <v>30</v>
      </c>
      <c r="D25" s="51"/>
      <c r="E25" s="52"/>
      <c r="F25" s="40"/>
      <c r="G25" s="41"/>
      <c r="H25" s="40"/>
      <c r="I25" s="41"/>
      <c r="J25" s="13"/>
      <c r="K25" s="17" t="s">
        <v>32</v>
      </c>
    </row>
    <row r="26" spans="1:11" ht="23.1" customHeight="1" x14ac:dyDescent="0.35">
      <c r="A26" s="6">
        <v>6</v>
      </c>
      <c r="B26" s="12"/>
      <c r="C26" s="12" t="s">
        <v>28</v>
      </c>
      <c r="D26" s="18"/>
      <c r="E26" s="19"/>
      <c r="F26" s="40">
        <v>15600</v>
      </c>
      <c r="G26" s="41"/>
      <c r="H26" s="40"/>
      <c r="I26" s="41"/>
      <c r="J26" s="13">
        <f t="shared" si="0"/>
        <v>0</v>
      </c>
      <c r="K26" s="17" t="s">
        <v>32</v>
      </c>
    </row>
    <row r="27" spans="1:11" ht="26.45" customHeight="1" x14ac:dyDescent="0.35">
      <c r="A27" s="45" t="s">
        <v>16</v>
      </c>
      <c r="B27" s="46"/>
      <c r="C27" s="47"/>
      <c r="D27" s="45"/>
      <c r="E27" s="47"/>
      <c r="F27" s="48">
        <f>SUM(F7:G26)</f>
        <v>1708900</v>
      </c>
      <c r="G27" s="47"/>
      <c r="H27" s="48">
        <f>SUM(H7:I26)</f>
        <v>590935.18000000005</v>
      </c>
      <c r="I27" s="47"/>
      <c r="J27" s="15">
        <f>H27*100/F27</f>
        <v>34.579857218093515</v>
      </c>
      <c r="K27" s="14"/>
    </row>
    <row r="28" spans="1:11" ht="14.25" customHeight="1" x14ac:dyDescent="0.25"/>
    <row r="29" spans="1:11" ht="14.25" customHeight="1" x14ac:dyDescent="0.25"/>
    <row r="30" spans="1:11" ht="14.25" customHeight="1" x14ac:dyDescent="0.25"/>
    <row r="31" spans="1:11" ht="14.25" customHeight="1" x14ac:dyDescent="0.25"/>
    <row r="32" spans="1:11" ht="14.25" customHeight="1" x14ac:dyDescent="0.25"/>
    <row r="33" spans="12:27" ht="20.25" customHeight="1" x14ac:dyDescent="0.35"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2:27" ht="21" customHeight="1" x14ac:dyDescent="0.25"/>
    <row r="35" spans="12:27" ht="14.25" customHeight="1" x14ac:dyDescent="0.25"/>
    <row r="36" spans="12:27" ht="14.25" customHeight="1" x14ac:dyDescent="0.25"/>
    <row r="37" spans="12:27" ht="14.25" customHeight="1" x14ac:dyDescent="0.25"/>
    <row r="38" spans="12:27" ht="14.25" customHeight="1" x14ac:dyDescent="0.25"/>
    <row r="39" spans="12:27" ht="14.25" customHeight="1" x14ac:dyDescent="0.25"/>
    <row r="40" spans="12:27" ht="14.25" customHeight="1" x14ac:dyDescent="0.25"/>
    <row r="41" spans="12:27" ht="14.25" customHeight="1" x14ac:dyDescent="0.25"/>
    <row r="42" spans="12:27" ht="14.25" customHeight="1" x14ac:dyDescent="0.25"/>
    <row r="43" spans="12:27" ht="14.25" customHeight="1" x14ac:dyDescent="0.25"/>
    <row r="44" spans="12:27" ht="14.25" customHeight="1" x14ac:dyDescent="0.25"/>
    <row r="45" spans="12:27" ht="14.25" customHeight="1" x14ac:dyDescent="0.25"/>
    <row r="46" spans="12:27" ht="14.25" customHeight="1" x14ac:dyDescent="0.25"/>
    <row r="47" spans="12:27" ht="14.25" customHeight="1" x14ac:dyDescent="0.25"/>
    <row r="48" spans="12:27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72">
    <mergeCell ref="F21:G21"/>
    <mergeCell ref="H21:I21"/>
    <mergeCell ref="H25:I25"/>
    <mergeCell ref="F25:G25"/>
    <mergeCell ref="D25:E25"/>
    <mergeCell ref="F22:G22"/>
    <mergeCell ref="H22:I22"/>
    <mergeCell ref="F23:G23"/>
    <mergeCell ref="H23:I23"/>
    <mergeCell ref="F24:G24"/>
    <mergeCell ref="H24:I24"/>
    <mergeCell ref="D21:E21"/>
    <mergeCell ref="D22:E22"/>
    <mergeCell ref="D23:E23"/>
    <mergeCell ref="D24:E24"/>
    <mergeCell ref="F26:G26"/>
    <mergeCell ref="H26:I26"/>
    <mergeCell ref="A27:C27"/>
    <mergeCell ref="F27:G27"/>
    <mergeCell ref="H27:I27"/>
    <mergeCell ref="D27:E27"/>
    <mergeCell ref="D26:E26"/>
    <mergeCell ref="D18:E18"/>
    <mergeCell ref="D19:E19"/>
    <mergeCell ref="F19:G19"/>
    <mergeCell ref="H19:I19"/>
    <mergeCell ref="D16:E16"/>
    <mergeCell ref="F16:G16"/>
    <mergeCell ref="H16:I16"/>
    <mergeCell ref="F17:G17"/>
    <mergeCell ref="H17:I17"/>
    <mergeCell ref="D13:E13"/>
    <mergeCell ref="F13:G13"/>
    <mergeCell ref="H13:I13"/>
    <mergeCell ref="D12:E12"/>
    <mergeCell ref="D20:E20"/>
    <mergeCell ref="F20:G20"/>
    <mergeCell ref="H20:I20"/>
    <mergeCell ref="D14:E14"/>
    <mergeCell ref="F14:G14"/>
    <mergeCell ref="H14:I14"/>
    <mergeCell ref="D15:E15"/>
    <mergeCell ref="F15:G15"/>
    <mergeCell ref="H15:I15"/>
    <mergeCell ref="F18:G18"/>
    <mergeCell ref="H18:I18"/>
    <mergeCell ref="D17:E17"/>
    <mergeCell ref="F11:G11"/>
    <mergeCell ref="H11:I11"/>
    <mergeCell ref="D11:E11"/>
    <mergeCell ref="F12:G12"/>
    <mergeCell ref="H12:I12"/>
    <mergeCell ref="D9:E9"/>
    <mergeCell ref="F9:G9"/>
    <mergeCell ref="H9:I9"/>
    <mergeCell ref="D10:E10"/>
    <mergeCell ref="F10:G10"/>
    <mergeCell ref="H10:I10"/>
    <mergeCell ref="D7:E7"/>
    <mergeCell ref="F7:G7"/>
    <mergeCell ref="H7:I7"/>
    <mergeCell ref="D8:E8"/>
    <mergeCell ref="A1:K3"/>
    <mergeCell ref="A4:A5"/>
    <mergeCell ref="B4:C5"/>
    <mergeCell ref="D4:E5"/>
    <mergeCell ref="F4:G5"/>
    <mergeCell ref="H4:I5"/>
    <mergeCell ref="J4:J5"/>
    <mergeCell ref="K4:K5"/>
    <mergeCell ref="F8:G8"/>
    <mergeCell ref="H8:I8"/>
  </mergeCells>
  <pageMargins left="0.25" right="0.25" top="0.5" bottom="0.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opLeftCell="A22" workbookViewId="0">
      <selection activeCell="K32" sqref="K32"/>
    </sheetView>
  </sheetViews>
  <sheetFormatPr defaultColWidth="12.625" defaultRowHeight="15" customHeight="1" x14ac:dyDescent="0.25"/>
  <cols>
    <col min="1" max="1" width="5.875" style="1" customWidth="1"/>
    <col min="2" max="2" width="4.75" style="1" customWidth="1"/>
    <col min="3" max="3" width="36.375" style="1" customWidth="1"/>
    <col min="4" max="4" width="11.25" style="1" customWidth="1"/>
    <col min="5" max="5" width="7.875" style="1" customWidth="1"/>
    <col min="6" max="6" width="11.75" style="1" customWidth="1"/>
    <col min="7" max="7" width="6.875" style="1" customWidth="1"/>
    <col min="8" max="8" width="8.25" style="1" customWidth="1"/>
    <col min="9" max="9" width="8.5" style="1" customWidth="1"/>
    <col min="10" max="10" width="14.375" style="1" customWidth="1"/>
    <col min="11" max="11" width="20.5" style="1" customWidth="1"/>
    <col min="12" max="27" width="8.625" style="1" customWidth="1"/>
    <col min="28" max="16384" width="12.625" style="1"/>
  </cols>
  <sheetData>
    <row r="1" spans="1:11" ht="23.25" customHeight="1" x14ac:dyDescent="0.25">
      <c r="A1" s="23" t="s">
        <v>29</v>
      </c>
      <c r="B1" s="23"/>
      <c r="C1" s="24"/>
      <c r="D1" s="24"/>
      <c r="E1" s="24"/>
      <c r="F1" s="24"/>
      <c r="G1" s="24"/>
      <c r="H1" s="24"/>
      <c r="I1" s="24"/>
      <c r="J1" s="24"/>
      <c r="K1" s="24"/>
    </row>
    <row r="2" spans="1:11" ht="23.2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4.7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23.25" customHeight="1" x14ac:dyDescent="0.25">
      <c r="A4" s="26" t="s">
        <v>0</v>
      </c>
      <c r="B4" s="28" t="s">
        <v>1</v>
      </c>
      <c r="C4" s="29"/>
      <c r="D4" s="28" t="s">
        <v>2</v>
      </c>
      <c r="E4" s="32"/>
      <c r="F4" s="28" t="s">
        <v>3</v>
      </c>
      <c r="G4" s="32"/>
      <c r="H4" s="28" t="s">
        <v>4</v>
      </c>
      <c r="I4" s="32"/>
      <c r="J4" s="26" t="s">
        <v>5</v>
      </c>
      <c r="K4" s="36" t="s">
        <v>6</v>
      </c>
    </row>
    <row r="5" spans="1:11" ht="21" customHeight="1" x14ac:dyDescent="0.25">
      <c r="A5" s="27"/>
      <c r="B5" s="30"/>
      <c r="C5" s="31"/>
      <c r="D5" s="33"/>
      <c r="E5" s="34"/>
      <c r="F5" s="33"/>
      <c r="G5" s="34"/>
      <c r="H5" s="33"/>
      <c r="I5" s="34"/>
      <c r="J5" s="35"/>
      <c r="K5" s="37"/>
    </row>
    <row r="6" spans="1:11" ht="27.95" customHeight="1" x14ac:dyDescent="0.35">
      <c r="A6" s="6">
        <v>1</v>
      </c>
      <c r="B6" s="6"/>
      <c r="C6" s="7" t="s">
        <v>22</v>
      </c>
      <c r="D6" s="8"/>
      <c r="E6" s="9"/>
      <c r="F6" s="8"/>
      <c r="G6" s="9"/>
      <c r="H6" s="8"/>
      <c r="I6" s="9"/>
      <c r="J6" s="2"/>
      <c r="K6" s="3"/>
    </row>
    <row r="7" spans="1:11" ht="27.95" customHeight="1" x14ac:dyDescent="0.35">
      <c r="A7" s="6"/>
      <c r="B7" s="6">
        <v>1</v>
      </c>
      <c r="C7" s="10" t="s">
        <v>7</v>
      </c>
      <c r="D7" s="18" t="s">
        <v>31</v>
      </c>
      <c r="E7" s="19"/>
      <c r="F7" s="20">
        <v>876000</v>
      </c>
      <c r="G7" s="21"/>
      <c r="H7" s="20">
        <v>586200</v>
      </c>
      <c r="I7" s="22"/>
      <c r="J7" s="16">
        <f>+H7*100/F7</f>
        <v>66.917808219178085</v>
      </c>
      <c r="K7" s="17" t="s">
        <v>32</v>
      </c>
    </row>
    <row r="8" spans="1:11" ht="27.95" customHeight="1" x14ac:dyDescent="0.35">
      <c r="A8" s="6"/>
      <c r="B8" s="6">
        <v>2</v>
      </c>
      <c r="C8" s="10" t="s">
        <v>18</v>
      </c>
      <c r="D8" s="18" t="s">
        <v>31</v>
      </c>
      <c r="E8" s="19"/>
      <c r="F8" s="20">
        <v>17500</v>
      </c>
      <c r="G8" s="21"/>
      <c r="H8" s="20">
        <v>1200</v>
      </c>
      <c r="I8" s="22"/>
      <c r="J8" s="16">
        <f t="shared" ref="J8:J26" si="0">H8*100/F8</f>
        <v>6.8571428571428568</v>
      </c>
      <c r="K8" s="17" t="s">
        <v>32</v>
      </c>
    </row>
    <row r="9" spans="1:11" ht="27.95" customHeight="1" x14ac:dyDescent="0.35">
      <c r="A9" s="6"/>
      <c r="B9" s="6">
        <v>3</v>
      </c>
      <c r="C9" s="10" t="s">
        <v>19</v>
      </c>
      <c r="D9" s="18"/>
      <c r="E9" s="19"/>
      <c r="F9" s="20">
        <v>1300</v>
      </c>
      <c r="G9" s="21"/>
      <c r="H9" s="20"/>
      <c r="I9" s="22"/>
      <c r="J9" s="16">
        <f t="shared" si="0"/>
        <v>0</v>
      </c>
      <c r="K9" s="17" t="s">
        <v>33</v>
      </c>
    </row>
    <row r="10" spans="1:11" ht="27.95" customHeight="1" x14ac:dyDescent="0.35">
      <c r="A10" s="6"/>
      <c r="B10" s="6">
        <v>4</v>
      </c>
      <c r="C10" s="10" t="s">
        <v>23</v>
      </c>
      <c r="D10" s="18"/>
      <c r="E10" s="19"/>
      <c r="F10" s="20">
        <v>21600</v>
      </c>
      <c r="G10" s="21"/>
      <c r="H10" s="20"/>
      <c r="I10" s="22"/>
      <c r="J10" s="16">
        <f t="shared" si="0"/>
        <v>0</v>
      </c>
      <c r="K10" s="17" t="s">
        <v>33</v>
      </c>
    </row>
    <row r="11" spans="1:11" ht="27.95" customHeight="1" x14ac:dyDescent="0.35">
      <c r="A11" s="6"/>
      <c r="B11" s="6">
        <v>5</v>
      </c>
      <c r="C11" s="10" t="s">
        <v>8</v>
      </c>
      <c r="D11" s="18" t="s">
        <v>31</v>
      </c>
      <c r="E11" s="19"/>
      <c r="F11" s="40">
        <v>104400</v>
      </c>
      <c r="G11" s="41"/>
      <c r="H11" s="40">
        <v>17040</v>
      </c>
      <c r="I11" s="41"/>
      <c r="J11" s="16">
        <f t="shared" si="0"/>
        <v>16.321839080459771</v>
      </c>
      <c r="K11" s="17" t="s">
        <v>32</v>
      </c>
    </row>
    <row r="12" spans="1:11" ht="27.95" customHeight="1" x14ac:dyDescent="0.35">
      <c r="A12" s="6"/>
      <c r="B12" s="6">
        <v>6</v>
      </c>
      <c r="C12" s="10" t="s">
        <v>9</v>
      </c>
      <c r="D12" s="18" t="s">
        <v>31</v>
      </c>
      <c r="E12" s="19"/>
      <c r="F12" s="40">
        <v>18700</v>
      </c>
      <c r="G12" s="41"/>
      <c r="H12" s="40">
        <v>18700</v>
      </c>
      <c r="I12" s="41"/>
      <c r="J12" s="16">
        <f t="shared" si="0"/>
        <v>100</v>
      </c>
      <c r="K12" s="17" t="s">
        <v>32</v>
      </c>
    </row>
    <row r="13" spans="1:11" ht="27.95" customHeight="1" x14ac:dyDescent="0.35">
      <c r="A13" s="6"/>
      <c r="B13" s="6">
        <v>7</v>
      </c>
      <c r="C13" s="10" t="s">
        <v>10</v>
      </c>
      <c r="D13" s="18" t="s">
        <v>31</v>
      </c>
      <c r="E13" s="19"/>
      <c r="F13" s="20">
        <v>41400</v>
      </c>
      <c r="G13" s="21"/>
      <c r="H13" s="20">
        <v>41400</v>
      </c>
      <c r="I13" s="22"/>
      <c r="J13" s="16">
        <f t="shared" si="0"/>
        <v>100</v>
      </c>
      <c r="K13" s="17" t="s">
        <v>32</v>
      </c>
    </row>
    <row r="14" spans="1:11" ht="27.95" customHeight="1" x14ac:dyDescent="0.35">
      <c r="A14" s="6"/>
      <c r="B14" s="6">
        <v>8</v>
      </c>
      <c r="C14" s="10" t="s">
        <v>20</v>
      </c>
      <c r="D14" s="18" t="s">
        <v>31</v>
      </c>
      <c r="E14" s="19"/>
      <c r="F14" s="20">
        <v>300</v>
      </c>
      <c r="G14" s="21"/>
      <c r="H14" s="20"/>
      <c r="I14" s="22"/>
      <c r="J14" s="16">
        <f t="shared" si="0"/>
        <v>0</v>
      </c>
      <c r="K14" s="17" t="s">
        <v>32</v>
      </c>
    </row>
    <row r="15" spans="1:11" ht="27.95" customHeight="1" x14ac:dyDescent="0.35">
      <c r="A15" s="6"/>
      <c r="B15" s="6">
        <v>9</v>
      </c>
      <c r="C15" s="10" t="s">
        <v>11</v>
      </c>
      <c r="D15" s="18" t="s">
        <v>31</v>
      </c>
      <c r="E15" s="19"/>
      <c r="F15" s="43">
        <v>7200</v>
      </c>
      <c r="G15" s="44"/>
      <c r="H15" s="20"/>
      <c r="I15" s="21"/>
      <c r="J15" s="16">
        <f t="shared" si="0"/>
        <v>0</v>
      </c>
      <c r="K15" s="17" t="s">
        <v>32</v>
      </c>
    </row>
    <row r="16" spans="1:11" ht="27.95" customHeight="1" x14ac:dyDescent="0.35">
      <c r="A16" s="6"/>
      <c r="B16" s="6">
        <v>10</v>
      </c>
      <c r="C16" s="11" t="s">
        <v>21</v>
      </c>
      <c r="D16" s="18" t="s">
        <v>31</v>
      </c>
      <c r="E16" s="19"/>
      <c r="F16" s="20">
        <v>1238700</v>
      </c>
      <c r="G16" s="21"/>
      <c r="H16" s="20">
        <v>880000</v>
      </c>
      <c r="I16" s="22"/>
      <c r="J16" s="16">
        <f t="shared" si="0"/>
        <v>71.042221684023573</v>
      </c>
      <c r="K16" s="17" t="s">
        <v>32</v>
      </c>
    </row>
    <row r="17" spans="1:11" ht="27.95" customHeight="1" x14ac:dyDescent="0.35">
      <c r="A17" s="6"/>
      <c r="B17" s="6">
        <v>11</v>
      </c>
      <c r="C17" s="10" t="s">
        <v>12</v>
      </c>
      <c r="D17" s="18" t="s">
        <v>31</v>
      </c>
      <c r="E17" s="19"/>
      <c r="F17" s="40">
        <v>5200</v>
      </c>
      <c r="G17" s="41"/>
      <c r="H17" s="40">
        <v>4943.3999999999996</v>
      </c>
      <c r="I17" s="41"/>
      <c r="J17" s="16">
        <f t="shared" si="0"/>
        <v>95.065384615384602</v>
      </c>
      <c r="K17" s="17" t="s">
        <v>32</v>
      </c>
    </row>
    <row r="18" spans="1:11" ht="27.95" customHeight="1" x14ac:dyDescent="0.35">
      <c r="A18" s="6"/>
      <c r="B18" s="6">
        <v>12</v>
      </c>
      <c r="C18" s="10" t="s">
        <v>13</v>
      </c>
      <c r="D18" s="18" t="s">
        <v>31</v>
      </c>
      <c r="E18" s="19"/>
      <c r="F18" s="40">
        <v>33600</v>
      </c>
      <c r="G18" s="41"/>
      <c r="H18" s="40">
        <v>15700</v>
      </c>
      <c r="I18" s="41"/>
      <c r="J18" s="16">
        <f t="shared" si="0"/>
        <v>46.726190476190474</v>
      </c>
      <c r="K18" s="17" t="s">
        <v>32</v>
      </c>
    </row>
    <row r="19" spans="1:11" ht="27.95" customHeight="1" x14ac:dyDescent="0.35">
      <c r="A19" s="6"/>
      <c r="B19" s="6">
        <v>13</v>
      </c>
      <c r="C19" s="10" t="s">
        <v>14</v>
      </c>
      <c r="D19" s="18" t="s">
        <v>31</v>
      </c>
      <c r="E19" s="19"/>
      <c r="F19" s="40">
        <v>53800</v>
      </c>
      <c r="G19" s="41"/>
      <c r="H19" s="40">
        <v>47920.47</v>
      </c>
      <c r="I19" s="41"/>
      <c r="J19" s="16">
        <f t="shared" si="0"/>
        <v>89.071505576208182</v>
      </c>
      <c r="K19" s="17" t="s">
        <v>32</v>
      </c>
    </row>
    <row r="20" spans="1:11" ht="27.95" customHeight="1" x14ac:dyDescent="0.35">
      <c r="A20" s="6"/>
      <c r="B20" s="6">
        <v>14</v>
      </c>
      <c r="C20" s="10" t="s">
        <v>15</v>
      </c>
      <c r="D20" s="18"/>
      <c r="E20" s="19"/>
      <c r="F20" s="20"/>
      <c r="G20" s="21"/>
      <c r="H20" s="20"/>
      <c r="I20" s="22"/>
      <c r="J20" s="16"/>
      <c r="K20" s="3"/>
    </row>
    <row r="21" spans="1:11" ht="23.1" customHeight="1" x14ac:dyDescent="0.35">
      <c r="A21" s="6">
        <v>2</v>
      </c>
      <c r="B21" s="12"/>
      <c r="C21" s="12" t="s">
        <v>24</v>
      </c>
      <c r="D21" s="51"/>
      <c r="E21" s="52"/>
      <c r="F21" s="49"/>
      <c r="G21" s="50"/>
      <c r="H21" s="49"/>
      <c r="I21" s="50"/>
      <c r="J21" s="16"/>
      <c r="K21" s="4"/>
    </row>
    <row r="22" spans="1:11" ht="23.1" customHeight="1" x14ac:dyDescent="0.35">
      <c r="A22" s="6"/>
      <c r="B22" s="12"/>
      <c r="C22" s="12" t="s">
        <v>27</v>
      </c>
      <c r="D22" s="18" t="s">
        <v>31</v>
      </c>
      <c r="E22" s="19"/>
      <c r="F22" s="40">
        <v>45200</v>
      </c>
      <c r="G22" s="41"/>
      <c r="H22" s="40">
        <v>45200</v>
      </c>
      <c r="I22" s="41"/>
      <c r="J22" s="16">
        <f t="shared" si="0"/>
        <v>100</v>
      </c>
      <c r="K22" s="4"/>
    </row>
    <row r="23" spans="1:11" ht="23.1" customHeight="1" x14ac:dyDescent="0.35">
      <c r="A23" s="6">
        <v>3</v>
      </c>
      <c r="B23" s="12"/>
      <c r="C23" s="12" t="s">
        <v>25</v>
      </c>
      <c r="D23" s="51"/>
      <c r="E23" s="52"/>
      <c r="F23" s="40">
        <v>7500</v>
      </c>
      <c r="G23" s="41"/>
      <c r="H23" s="40"/>
      <c r="I23" s="41"/>
      <c r="J23" s="16">
        <f t="shared" si="0"/>
        <v>0</v>
      </c>
      <c r="K23" s="4"/>
    </row>
    <row r="24" spans="1:11" ht="23.1" customHeight="1" x14ac:dyDescent="0.35">
      <c r="A24" s="6">
        <v>4</v>
      </c>
      <c r="B24" s="12"/>
      <c r="C24" s="12" t="s">
        <v>26</v>
      </c>
      <c r="D24" s="51"/>
      <c r="E24" s="52"/>
      <c r="F24" s="40">
        <v>12700</v>
      </c>
      <c r="G24" s="41"/>
      <c r="H24" s="40"/>
      <c r="I24" s="41"/>
      <c r="J24" s="16">
        <f t="shared" si="0"/>
        <v>0</v>
      </c>
      <c r="K24" s="4"/>
    </row>
    <row r="25" spans="1:11" ht="23.1" customHeight="1" x14ac:dyDescent="0.35">
      <c r="A25" s="6">
        <v>5</v>
      </c>
      <c r="B25" s="12"/>
      <c r="C25" s="12" t="s">
        <v>30</v>
      </c>
      <c r="D25" s="18" t="s">
        <v>31</v>
      </c>
      <c r="E25" s="19"/>
      <c r="F25" s="40">
        <v>11700</v>
      </c>
      <c r="G25" s="41"/>
      <c r="H25" s="40">
        <v>11700</v>
      </c>
      <c r="I25" s="41"/>
      <c r="J25" s="16">
        <f t="shared" si="0"/>
        <v>100</v>
      </c>
      <c r="K25" s="4"/>
    </row>
    <row r="26" spans="1:11" ht="23.1" customHeight="1" x14ac:dyDescent="0.35">
      <c r="A26" s="6">
        <v>6</v>
      </c>
      <c r="B26" s="12"/>
      <c r="C26" s="12" t="s">
        <v>28</v>
      </c>
      <c r="D26" s="18" t="s">
        <v>31</v>
      </c>
      <c r="E26" s="19"/>
      <c r="F26" s="40">
        <v>1140</v>
      </c>
      <c r="G26" s="41"/>
      <c r="H26" s="40">
        <v>1140</v>
      </c>
      <c r="I26" s="41"/>
      <c r="J26" s="16">
        <f t="shared" si="0"/>
        <v>100</v>
      </c>
      <c r="K26" s="4"/>
    </row>
    <row r="27" spans="1:11" ht="26.45" customHeight="1" x14ac:dyDescent="0.35">
      <c r="A27" s="45" t="s">
        <v>16</v>
      </c>
      <c r="B27" s="46"/>
      <c r="C27" s="47"/>
      <c r="D27" s="14"/>
      <c r="E27" s="14"/>
      <c r="F27" s="48">
        <f>SUM(F7:G26)</f>
        <v>2497940</v>
      </c>
      <c r="G27" s="47"/>
      <c r="H27" s="48">
        <f>SUM(H7:I26)</f>
        <v>1671143.8699999999</v>
      </c>
      <c r="I27" s="47"/>
      <c r="J27" s="15">
        <f>H27*100/F27</f>
        <v>66.900881126047864</v>
      </c>
      <c r="K27" s="14"/>
    </row>
    <row r="28" spans="1:11" ht="14.25" customHeight="1" x14ac:dyDescent="0.25"/>
    <row r="29" spans="1:11" ht="14.25" customHeight="1" x14ac:dyDescent="0.25"/>
    <row r="30" spans="1:11" ht="14.25" customHeight="1" x14ac:dyDescent="0.25"/>
    <row r="31" spans="1:11" ht="14.25" customHeight="1" x14ac:dyDescent="0.25"/>
    <row r="32" spans="1:11" ht="14.25" customHeight="1" x14ac:dyDescent="0.25"/>
    <row r="33" spans="12:27" ht="20.25" customHeight="1" x14ac:dyDescent="0.35"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2:27" ht="21" customHeight="1" x14ac:dyDescent="0.25"/>
    <row r="35" spans="12:27" ht="14.25" customHeight="1" x14ac:dyDescent="0.25"/>
    <row r="36" spans="12:27" ht="14.25" customHeight="1" x14ac:dyDescent="0.25"/>
    <row r="37" spans="12:27" ht="14.25" customHeight="1" x14ac:dyDescent="0.25"/>
    <row r="38" spans="12:27" ht="14.25" customHeight="1" x14ac:dyDescent="0.25"/>
    <row r="39" spans="12:27" ht="14.25" customHeight="1" x14ac:dyDescent="0.25"/>
    <row r="40" spans="12:27" ht="14.25" customHeight="1" x14ac:dyDescent="0.25"/>
    <row r="41" spans="12:27" ht="14.25" customHeight="1" x14ac:dyDescent="0.25"/>
    <row r="42" spans="12:27" ht="14.25" customHeight="1" x14ac:dyDescent="0.25"/>
    <row r="43" spans="12:27" ht="14.25" customHeight="1" x14ac:dyDescent="0.25"/>
    <row r="44" spans="12:27" ht="14.25" customHeight="1" x14ac:dyDescent="0.25"/>
    <row r="45" spans="12:27" ht="14.25" customHeight="1" x14ac:dyDescent="0.25"/>
    <row r="46" spans="12:27" ht="14.25" customHeight="1" x14ac:dyDescent="0.25"/>
    <row r="47" spans="12:27" ht="14.25" customHeight="1" x14ac:dyDescent="0.25"/>
    <row r="48" spans="12:27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71">
    <mergeCell ref="A27:C27"/>
    <mergeCell ref="F25:G25"/>
    <mergeCell ref="H25:I25"/>
    <mergeCell ref="F15:G15"/>
    <mergeCell ref="H15:I15"/>
    <mergeCell ref="F13:G13"/>
    <mergeCell ref="H13:I13"/>
    <mergeCell ref="F27:G27"/>
    <mergeCell ref="H27:I27"/>
    <mergeCell ref="H26:I26"/>
    <mergeCell ref="F22:G22"/>
    <mergeCell ref="H22:I22"/>
    <mergeCell ref="F23:G23"/>
    <mergeCell ref="H23:I23"/>
    <mergeCell ref="F24:G24"/>
    <mergeCell ref="H24:I24"/>
    <mergeCell ref="D14:E14"/>
    <mergeCell ref="F14:G14"/>
    <mergeCell ref="H14:I14"/>
    <mergeCell ref="D15:E15"/>
    <mergeCell ref="D7:E7"/>
    <mergeCell ref="F7:G7"/>
    <mergeCell ref="H7:I7"/>
    <mergeCell ref="F10:G10"/>
    <mergeCell ref="H10:I10"/>
    <mergeCell ref="D8:E8"/>
    <mergeCell ref="F8:G8"/>
    <mergeCell ref="H8:I8"/>
    <mergeCell ref="D9:E9"/>
    <mergeCell ref="F9:G9"/>
    <mergeCell ref="H9:I9"/>
    <mergeCell ref="D10:E10"/>
    <mergeCell ref="D11:E11"/>
    <mergeCell ref="D12:E12"/>
    <mergeCell ref="D13:E13"/>
    <mergeCell ref="A1:K3"/>
    <mergeCell ref="A4:A5"/>
    <mergeCell ref="F4:G5"/>
    <mergeCell ref="H4:I5"/>
    <mergeCell ref="J4:J5"/>
    <mergeCell ref="K4:K5"/>
    <mergeCell ref="D4:E5"/>
    <mergeCell ref="B4:C5"/>
    <mergeCell ref="F11:G11"/>
    <mergeCell ref="H11:I11"/>
    <mergeCell ref="F12:G12"/>
    <mergeCell ref="H12:I12"/>
    <mergeCell ref="D16:E16"/>
    <mergeCell ref="F16:G16"/>
    <mergeCell ref="H16:I16"/>
    <mergeCell ref="D20:E20"/>
    <mergeCell ref="F20:G20"/>
    <mergeCell ref="H20:I20"/>
    <mergeCell ref="H17:I17"/>
    <mergeCell ref="F18:G18"/>
    <mergeCell ref="H18:I18"/>
    <mergeCell ref="F19:G19"/>
    <mergeCell ref="H19:I19"/>
    <mergeCell ref="D26:E26"/>
    <mergeCell ref="D21:E21"/>
    <mergeCell ref="F17:G17"/>
    <mergeCell ref="D17:E17"/>
    <mergeCell ref="D18:E18"/>
    <mergeCell ref="D19:E19"/>
    <mergeCell ref="F21:G21"/>
    <mergeCell ref="F26:G26"/>
    <mergeCell ref="H21:I21"/>
    <mergeCell ref="D23:E23"/>
    <mergeCell ref="D24:E24"/>
    <mergeCell ref="D22:E22"/>
    <mergeCell ref="D25:E25"/>
  </mergeCells>
  <pageMargins left="0.11811023622047245" right="0.11811023622047245" top="0.15748031496062992" bottom="0.15748031496062992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ปะหน้า</vt:lpstr>
      <vt:lpstr>ไตรมาส1 ต.ค.-ธ.ค.68</vt:lpstr>
      <vt:lpstr>ไตรมาส2 ม.ค.69-มี.ค.69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2026-06-17T04:27:26Z</cp:lastPrinted>
  <dcterms:created xsi:type="dcterms:W3CDTF">2024-01-10T07:59:11Z</dcterms:created>
  <dcterms:modified xsi:type="dcterms:W3CDTF">2026-06-17T04:38:29Z</dcterms:modified>
</cp:coreProperties>
</file>